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1"/>
  </bookViews>
  <sheets>
    <sheet name="Tight" sheetId="1" r:id="rId1"/>
    <sheet name="Spread" sheetId="2" r:id="rId2"/>
  </sheets>
  <definedNames/>
  <calcPr fullCalcOnLoad="1"/>
</workbook>
</file>

<file path=xl/sharedStrings.xml><?xml version="1.0" encoding="utf-8"?>
<sst xmlns="http://schemas.openxmlformats.org/spreadsheetml/2006/main" count="33" uniqueCount="13">
  <si>
    <t>Mean</t>
  </si>
  <si>
    <t>Median</t>
  </si>
  <si>
    <t>Mode</t>
  </si>
  <si>
    <t>Number</t>
  </si>
  <si>
    <t>St Dev</t>
  </si>
  <si>
    <t>75-80</t>
  </si>
  <si>
    <t>80-85</t>
  </si>
  <si>
    <t>70-75</t>
  </si>
  <si>
    <t>85-90</t>
  </si>
  <si>
    <t>90-95</t>
  </si>
  <si>
    <t>65-70</t>
  </si>
  <si>
    <t>90-100</t>
  </si>
  <si>
    <t>60-70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</si>
</sst>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">
    <font>
      <sz val="10"/>
      <name val="Arial"/>
      <family val="0"/>
    </font>
    <font>
      <sz val="2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20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1" fillId="0" borderId="0" xfId="0" applyNumberFormat="1" applyFont="1" applyAlignment="1">
      <alignment/>
    </xf>
    <xf numFmtId="0" fontId="4" fillId="0" borderId="0" xfId="19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Tight!$D$7:$D$12</c:f>
              <c:strCache/>
            </c:strRef>
          </c:cat>
          <c:val>
            <c:numRef>
              <c:f>Tight!$E$7:$E$12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4881231"/>
        <c:axId val="43931080"/>
      </c:barChart>
      <c:catAx>
        <c:axId val="48812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931080"/>
        <c:crosses val="autoZero"/>
        <c:auto val="1"/>
        <c:lblOffset val="100"/>
        <c:noMultiLvlLbl val="0"/>
      </c:catAx>
      <c:valAx>
        <c:axId val="439310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812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Spread!$D$7:$D$12</c:f>
              <c:strCache/>
            </c:strRef>
          </c:cat>
          <c:val>
            <c:numRef>
              <c:f>Spread!$E$7:$E$12</c:f>
              <c:numCache/>
            </c:numRef>
          </c:val>
        </c:ser>
        <c:axId val="59835401"/>
        <c:axId val="1647698"/>
      </c:barChart>
      <c:catAx>
        <c:axId val="598354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47698"/>
        <c:crosses val="autoZero"/>
        <c:auto val="1"/>
        <c:lblOffset val="100"/>
        <c:noMultiLvlLbl val="0"/>
      </c:catAx>
      <c:valAx>
        <c:axId val="16476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8354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Spread!$D$21:$D$26</c:f>
              <c:strCache/>
            </c:strRef>
          </c:cat>
          <c:val>
            <c:numRef>
              <c:f>Spread!$E$21:$E$26</c:f>
              <c:numCache/>
            </c:numRef>
          </c:val>
        </c:ser>
        <c:axId val="14829283"/>
        <c:axId val="66354684"/>
      </c:barChart>
      <c:catAx>
        <c:axId val="148292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354684"/>
        <c:crosses val="autoZero"/>
        <c:auto val="1"/>
        <c:lblOffset val="100"/>
        <c:noMultiLvlLbl val="0"/>
      </c:catAx>
      <c:valAx>
        <c:axId val="663546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8292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0</xdr:row>
      <xdr:rowOff>171450</xdr:rowOff>
    </xdr:from>
    <xdr:to>
      <xdr:col>11</xdr:col>
      <xdr:colOff>114300</xdr:colOff>
      <xdr:row>8</xdr:row>
      <xdr:rowOff>276225</xdr:rowOff>
    </xdr:to>
    <xdr:graphicFrame>
      <xdr:nvGraphicFramePr>
        <xdr:cNvPr id="1" name="Chart 1"/>
        <xdr:cNvGraphicFramePr/>
      </xdr:nvGraphicFramePr>
      <xdr:xfrm>
        <a:off x="5095875" y="171450"/>
        <a:ext cx="36861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0</xdr:row>
      <xdr:rowOff>171450</xdr:rowOff>
    </xdr:from>
    <xdr:to>
      <xdr:col>11</xdr:col>
      <xdr:colOff>114300</xdr:colOff>
      <xdr:row>8</xdr:row>
      <xdr:rowOff>276225</xdr:rowOff>
    </xdr:to>
    <xdr:graphicFrame>
      <xdr:nvGraphicFramePr>
        <xdr:cNvPr id="1" name="Chart 5"/>
        <xdr:cNvGraphicFramePr/>
      </xdr:nvGraphicFramePr>
      <xdr:xfrm>
        <a:off x="5095875" y="171450"/>
        <a:ext cx="36861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85725</xdr:colOff>
      <xdr:row>14</xdr:row>
      <xdr:rowOff>171450</xdr:rowOff>
    </xdr:from>
    <xdr:to>
      <xdr:col>11</xdr:col>
      <xdr:colOff>114300</xdr:colOff>
      <xdr:row>22</xdr:row>
      <xdr:rowOff>276225</xdr:rowOff>
    </xdr:to>
    <xdr:graphicFrame>
      <xdr:nvGraphicFramePr>
        <xdr:cNvPr id="2" name="Chart 6"/>
        <xdr:cNvGraphicFramePr/>
      </xdr:nvGraphicFramePr>
      <xdr:xfrm>
        <a:off x="5095875" y="4705350"/>
        <a:ext cx="3686175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athsisfun.com/median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mathsisfun.com/median.html" TargetMode="External" /><Relationship Id="rId2" Type="http://schemas.openxmlformats.org/officeDocument/2006/relationships/hyperlink" Target="http://www.mathsisfun.com/median.html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B1">
      <selection activeCell="E4" sqref="E4"/>
    </sheetView>
  </sheetViews>
  <sheetFormatPr defaultColWidth="9.140625" defaultRowHeight="12.75"/>
  <cols>
    <col min="1" max="1" width="2.7109375" style="0" customWidth="1"/>
    <col min="2" max="2" width="27.00390625" style="5" bestFit="1" customWidth="1"/>
    <col min="3" max="3" width="7.00390625" style="0" customWidth="1"/>
    <col min="4" max="4" width="16.8515625" style="0" customWidth="1"/>
    <col min="5" max="5" width="21.57421875" style="4" customWidth="1"/>
  </cols>
  <sheetData>
    <row r="1" spans="1:5" ht="25.5">
      <c r="A1">
        <v>1</v>
      </c>
      <c r="B1" s="5">
        <v>72</v>
      </c>
      <c r="C1" s="2"/>
      <c r="D1" s="2" t="s">
        <v>0</v>
      </c>
      <c r="E1" s="5">
        <f>AVERAGE(B1:B100)</f>
        <v>80</v>
      </c>
    </row>
    <row r="2" spans="1:5" ht="25.5">
      <c r="A2">
        <v>2</v>
      </c>
      <c r="B2" s="5">
        <v>74</v>
      </c>
      <c r="C2" s="2"/>
      <c r="D2" s="6" t="s">
        <v>1</v>
      </c>
      <c r="E2" s="5">
        <f>MEDIAN(B1:B100)</f>
        <v>80.5</v>
      </c>
    </row>
    <row r="3" spans="1:5" ht="25.5">
      <c r="A3">
        <v>3</v>
      </c>
      <c r="B3" s="5">
        <v>77</v>
      </c>
      <c r="C3" s="2"/>
      <c r="D3" s="2" t="s">
        <v>2</v>
      </c>
      <c r="E3" s="5" t="e">
        <f>MODE(B1:B100)</f>
        <v>#N/A</v>
      </c>
    </row>
    <row r="4" spans="1:5" ht="25.5">
      <c r="A4">
        <v>4</v>
      </c>
      <c r="B4" s="5">
        <v>79</v>
      </c>
      <c r="C4" s="2"/>
      <c r="D4" s="2" t="s">
        <v>4</v>
      </c>
      <c r="E4" s="5">
        <f>STDEV(B1:B11)</f>
        <v>5.398412465054624</v>
      </c>
    </row>
    <row r="5" spans="1:4" ht="25.5">
      <c r="A5">
        <v>5</v>
      </c>
      <c r="B5" s="5">
        <v>82</v>
      </c>
      <c r="C5" s="2"/>
      <c r="D5" s="2"/>
    </row>
    <row r="6" spans="1:4" ht="25.5">
      <c r="A6">
        <v>6</v>
      </c>
      <c r="B6" s="5">
        <v>84</v>
      </c>
      <c r="C6" s="2"/>
      <c r="D6" s="2" t="s">
        <v>3</v>
      </c>
    </row>
    <row r="7" spans="1:5" ht="25.5">
      <c r="A7">
        <v>7</v>
      </c>
      <c r="B7" s="5">
        <v>85</v>
      </c>
      <c r="C7" s="2"/>
      <c r="D7" s="1" t="s">
        <v>10</v>
      </c>
      <c r="E7" s="4">
        <f>COUNTIF(B1:B100,"&gt;=0")-COUNTIF(B1:B100,"&gt;70")</f>
        <v>0</v>
      </c>
    </row>
    <row r="8" spans="1:5" ht="25.5">
      <c r="A8">
        <v>8</v>
      </c>
      <c r="B8" s="5">
        <v>87</v>
      </c>
      <c r="C8" s="2"/>
      <c r="D8" s="3" t="s">
        <v>7</v>
      </c>
      <c r="E8" s="4">
        <f>COUNTIF(B1:B100,"&gt;=70.1")-COUNTIF(B1:B100,"&gt;75")</f>
        <v>2</v>
      </c>
    </row>
    <row r="9" spans="1:5" ht="25.5">
      <c r="A9">
        <v>9</v>
      </c>
      <c r="C9" s="2"/>
      <c r="D9" s="3" t="s">
        <v>5</v>
      </c>
      <c r="E9" s="4">
        <f>COUNTIF(B1:B100,"&gt;=75")-COUNTIF(B1:B100,"&gt;80")</f>
        <v>2</v>
      </c>
    </row>
    <row r="10" spans="1:5" ht="25.5">
      <c r="A10">
        <v>10</v>
      </c>
      <c r="D10" s="3" t="s">
        <v>6</v>
      </c>
      <c r="E10" s="4">
        <f>COUNTIF(B1:B100,"&gt;=80")-COUNTIF(B1:B100,"&gt;85")</f>
        <v>3</v>
      </c>
    </row>
    <row r="11" spans="1:5" ht="25.5">
      <c r="A11">
        <v>11</v>
      </c>
      <c r="D11" s="3" t="s">
        <v>8</v>
      </c>
      <c r="E11" s="4">
        <f>COUNTIF(B1:B100,"&gt;=85")-COUNTIF(B1:B100,"&gt;7=90")</f>
        <v>2</v>
      </c>
    </row>
    <row r="12" spans="1:5" ht="25.5">
      <c r="A12">
        <v>12</v>
      </c>
      <c r="D12" s="3" t="s">
        <v>9</v>
      </c>
      <c r="E12" s="4">
        <f>COUNTIF(B1:B100,"&gt;=90")-COUNTIF(B1:B100,"&gt;7=95")</f>
        <v>0</v>
      </c>
    </row>
    <row r="13" ht="25.5">
      <c r="A13">
        <v>13</v>
      </c>
    </row>
    <row r="14" ht="25.5">
      <c r="A14">
        <v>14</v>
      </c>
    </row>
    <row r="15" ht="25.5">
      <c r="A15">
        <v>15</v>
      </c>
    </row>
    <row r="16" ht="25.5">
      <c r="A16">
        <v>16</v>
      </c>
    </row>
    <row r="17" ht="25.5">
      <c r="A17">
        <v>17</v>
      </c>
    </row>
    <row r="18" ht="25.5">
      <c r="A18">
        <v>18</v>
      </c>
    </row>
    <row r="19" ht="25.5">
      <c r="A19">
        <v>19</v>
      </c>
    </row>
    <row r="20" ht="25.5">
      <c r="A20">
        <v>20</v>
      </c>
    </row>
    <row r="21" ht="25.5">
      <c r="A21">
        <v>21</v>
      </c>
    </row>
    <row r="22" ht="25.5">
      <c r="A22">
        <v>22</v>
      </c>
    </row>
    <row r="23" ht="25.5">
      <c r="A23">
        <v>23</v>
      </c>
    </row>
    <row r="24" ht="25.5">
      <c r="A24">
        <v>24</v>
      </c>
    </row>
    <row r="25" ht="25.5">
      <c r="A25">
        <v>25</v>
      </c>
    </row>
    <row r="26" ht="25.5">
      <c r="A26">
        <v>26</v>
      </c>
    </row>
    <row r="27" ht="25.5">
      <c r="A27">
        <v>27</v>
      </c>
    </row>
    <row r="28" ht="25.5">
      <c r="A28">
        <v>28</v>
      </c>
    </row>
  </sheetData>
  <hyperlinks>
    <hyperlink ref="D2" r:id="rId1" display="Median"/>
  </hyperlinks>
  <printOptions/>
  <pageMargins left="0.75" right="0.75" top="1" bottom="1" header="0.5" footer="0.5"/>
  <pageSetup horizontalDpi="600" verticalDpi="600"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 topLeftCell="B1">
      <selection activeCell="N15" sqref="N15"/>
    </sheetView>
  </sheetViews>
  <sheetFormatPr defaultColWidth="9.140625" defaultRowHeight="12.75"/>
  <cols>
    <col min="1" max="1" width="2.7109375" style="0" customWidth="1"/>
    <col min="2" max="2" width="27.00390625" style="5" bestFit="1" customWidth="1"/>
    <col min="3" max="3" width="7.00390625" style="0" customWidth="1"/>
    <col min="4" max="4" width="16.8515625" style="0" customWidth="1"/>
    <col min="5" max="5" width="21.57421875" style="4" customWidth="1"/>
  </cols>
  <sheetData>
    <row r="1" spans="1:5" ht="25.5">
      <c r="A1">
        <v>1</v>
      </c>
      <c r="B1" s="5">
        <v>61</v>
      </c>
      <c r="C1" s="2"/>
      <c r="D1" s="2" t="s">
        <v>0</v>
      </c>
      <c r="E1" s="5">
        <f>AVERAGE(B1:B100)</f>
        <v>78.5</v>
      </c>
    </row>
    <row r="2" spans="1:5" ht="25.5">
      <c r="A2">
        <v>2</v>
      </c>
      <c r="B2" s="5">
        <v>60</v>
      </c>
      <c r="C2" s="2"/>
      <c r="D2" s="6" t="s">
        <v>1</v>
      </c>
      <c r="E2" s="5">
        <f>MEDIAN(B1:B100)</f>
        <v>78.5</v>
      </c>
    </row>
    <row r="3" spans="1:5" ht="25.5">
      <c r="A3">
        <v>3</v>
      </c>
      <c r="B3" s="5">
        <v>71</v>
      </c>
      <c r="C3" s="2"/>
      <c r="D3" s="2" t="s">
        <v>2</v>
      </c>
      <c r="E3" s="5">
        <f>MODE(B1:B100)</f>
        <v>80</v>
      </c>
    </row>
    <row r="4" spans="1:5" ht="25.5">
      <c r="A4">
        <v>4</v>
      </c>
      <c r="B4" s="5">
        <v>71</v>
      </c>
      <c r="C4" s="2"/>
      <c r="D4" s="2" t="s">
        <v>4</v>
      </c>
      <c r="E4" s="5">
        <f>STDEV(B1:B11)</f>
        <v>15.720777879699755</v>
      </c>
    </row>
    <row r="5" spans="1:4" ht="25.5">
      <c r="A5">
        <v>5</v>
      </c>
      <c r="B5" s="5">
        <v>80</v>
      </c>
      <c r="C5" s="2"/>
      <c r="D5" s="2"/>
    </row>
    <row r="6" spans="1:4" ht="25.5">
      <c r="A6">
        <v>6</v>
      </c>
      <c r="B6" s="5">
        <v>85</v>
      </c>
      <c r="C6" s="2"/>
      <c r="D6" s="2" t="s">
        <v>3</v>
      </c>
    </row>
    <row r="7" spans="1:5" ht="25.5">
      <c r="A7">
        <v>7</v>
      </c>
      <c r="B7" s="5">
        <v>100</v>
      </c>
      <c r="C7" s="2"/>
      <c r="D7" s="1" t="s">
        <v>12</v>
      </c>
      <c r="E7" s="4">
        <f>COUNTIF(B1:B13,"&gt;=0")-COUNTIF(B1:B13,"&gt;70")</f>
        <v>2</v>
      </c>
    </row>
    <row r="8" spans="1:5" ht="25.5">
      <c r="A8">
        <v>8</v>
      </c>
      <c r="B8" s="5">
        <v>100</v>
      </c>
      <c r="C8" s="2"/>
      <c r="D8" s="3" t="s">
        <v>7</v>
      </c>
      <c r="E8" s="4">
        <f>COUNTIF(B1:B13,"&gt;=70.1")-COUNTIF(B1:B13,"&gt;75")</f>
        <v>2</v>
      </c>
    </row>
    <row r="9" spans="1:5" ht="25.5">
      <c r="A9">
        <v>9</v>
      </c>
      <c r="C9" s="2"/>
      <c r="D9" s="3" t="s">
        <v>5</v>
      </c>
      <c r="E9" s="4">
        <f>COUNTIF(B1:B13,"&gt;=75.1")-COUNTIF(B1:B13,"&gt;80")</f>
        <v>1</v>
      </c>
    </row>
    <row r="10" spans="1:5" ht="25.5">
      <c r="A10">
        <v>10</v>
      </c>
      <c r="D10" s="3" t="s">
        <v>6</v>
      </c>
      <c r="E10" s="4">
        <f>COUNTIF(B1:B13,"&gt;=80")-COUNTIF(B1:B13,"&gt;85")</f>
        <v>2</v>
      </c>
    </row>
    <row r="11" spans="1:5" ht="25.5">
      <c r="A11">
        <v>11</v>
      </c>
      <c r="D11" s="3" t="s">
        <v>8</v>
      </c>
      <c r="E11" s="4">
        <f>COUNTIF(B1:B13,"&gt;=85")-COUNTIF(B1:B13,"&gt;7=90")</f>
        <v>3</v>
      </c>
    </row>
    <row r="12" spans="1:5" ht="25.5">
      <c r="A12">
        <v>12</v>
      </c>
      <c r="D12" s="3" t="s">
        <v>11</v>
      </c>
      <c r="E12" s="4">
        <f>COUNTIF(B1:B13,"&gt;=90")-COUNTIF(B1:B13,"&gt;7=95")</f>
        <v>2</v>
      </c>
    </row>
    <row r="13" ht="25.5">
      <c r="A13">
        <v>13</v>
      </c>
    </row>
    <row r="14" ht="25.5">
      <c r="A14">
        <v>14</v>
      </c>
    </row>
    <row r="15" spans="1:5" ht="25.5">
      <c r="A15">
        <v>15</v>
      </c>
      <c r="B15" s="5">
        <v>77</v>
      </c>
      <c r="C15" s="2"/>
      <c r="D15" s="2" t="s">
        <v>0</v>
      </c>
      <c r="E15" s="5">
        <f>AVERAGE(B15:B114)</f>
        <v>78.5</v>
      </c>
    </row>
    <row r="16" spans="1:5" ht="25.5">
      <c r="A16">
        <v>16</v>
      </c>
      <c r="B16" s="5">
        <v>77</v>
      </c>
      <c r="C16" s="2"/>
      <c r="D16" s="6" t="s">
        <v>1</v>
      </c>
      <c r="E16" s="5">
        <f>MEDIAN(B15:B114)</f>
        <v>78.5</v>
      </c>
    </row>
    <row r="17" spans="1:5" ht="25.5">
      <c r="A17">
        <v>17</v>
      </c>
      <c r="B17" s="5">
        <v>77</v>
      </c>
      <c r="C17" s="2"/>
      <c r="D17" s="2" t="s">
        <v>2</v>
      </c>
      <c r="E17" s="5">
        <f>MODE(B15:B114)</f>
        <v>77</v>
      </c>
    </row>
    <row r="18" spans="1:5" ht="25.5">
      <c r="A18">
        <v>18</v>
      </c>
      <c r="B18" s="5">
        <v>77</v>
      </c>
      <c r="C18" s="2"/>
      <c r="D18" s="2" t="s">
        <v>4</v>
      </c>
      <c r="E18" s="5">
        <f>STDEV(B15:B25)</f>
        <v>1.6035674514745464</v>
      </c>
    </row>
    <row r="19" spans="1:4" ht="25.5">
      <c r="A19">
        <v>19</v>
      </c>
      <c r="B19" s="5">
        <v>80</v>
      </c>
      <c r="C19" s="2"/>
      <c r="D19" s="2"/>
    </row>
    <row r="20" spans="1:4" ht="25.5">
      <c r="A20">
        <v>20</v>
      </c>
      <c r="B20" s="5">
        <v>80</v>
      </c>
      <c r="C20" s="2"/>
      <c r="D20" s="2" t="s">
        <v>3</v>
      </c>
    </row>
    <row r="21" spans="1:5" ht="25.5">
      <c r="A21">
        <v>21</v>
      </c>
      <c r="B21" s="5">
        <v>80</v>
      </c>
      <c r="C21" s="2"/>
      <c r="D21" s="1" t="s">
        <v>12</v>
      </c>
      <c r="E21" s="4">
        <f>COUNTIF(B15:B114,"&gt;=0")-COUNTIF(B15:B114,"&gt;70")</f>
        <v>0</v>
      </c>
    </row>
    <row r="22" spans="1:5" ht="25.5">
      <c r="A22">
        <v>22</v>
      </c>
      <c r="B22" s="5">
        <v>80</v>
      </c>
      <c r="C22" s="2"/>
      <c r="D22" s="3" t="s">
        <v>7</v>
      </c>
      <c r="E22" s="4">
        <f>COUNTIF(B15:B114,"&gt;=70.1")-COUNTIF(B15:B114,"&gt;75")</f>
        <v>0</v>
      </c>
    </row>
    <row r="23" spans="1:5" ht="25.5">
      <c r="A23">
        <v>23</v>
      </c>
      <c r="C23" s="2"/>
      <c r="D23" s="3" t="s">
        <v>5</v>
      </c>
      <c r="E23" s="4">
        <f>COUNTIF(B15:B114,"&gt;=75")-COUNTIF(B15:B114,"&gt;80")</f>
        <v>8</v>
      </c>
    </row>
    <row r="24" spans="1:5" ht="25.5">
      <c r="A24">
        <v>24</v>
      </c>
      <c r="D24" s="3" t="s">
        <v>6</v>
      </c>
      <c r="E24" s="4">
        <f>COUNTIF(B15:B114,"&gt;=80")-COUNTIF(B15:B114,"&gt;85")</f>
        <v>4</v>
      </c>
    </row>
    <row r="25" spans="1:5" ht="25.5">
      <c r="A25">
        <v>25</v>
      </c>
      <c r="D25" s="3" t="s">
        <v>8</v>
      </c>
      <c r="E25" s="4">
        <f>COUNTIF(B15:B114,"&gt;=85")-COUNTIF(B15:B114,"&gt;7=90")</f>
        <v>0</v>
      </c>
    </row>
    <row r="26" spans="1:5" ht="25.5">
      <c r="A26">
        <v>26</v>
      </c>
      <c r="D26" s="3" t="s">
        <v>11</v>
      </c>
      <c r="E26" s="4">
        <f>COUNTIF(B15:B114,"&gt;=90")-COUNTIF(B15:B114,"&gt;7=95")</f>
        <v>0</v>
      </c>
    </row>
    <row r="27" ht="25.5">
      <c r="A27">
        <v>27</v>
      </c>
    </row>
    <row r="28" ht="25.5">
      <c r="A28">
        <v>28</v>
      </c>
    </row>
  </sheetData>
  <hyperlinks>
    <hyperlink ref="D2" r:id="rId1" display="Median"/>
    <hyperlink ref="D16" r:id="rId2" display="Median"/>
  </hyperlinks>
  <printOptions/>
  <pageMargins left="0.75" right="0.75" top="1" bottom="1" header="0.5" footer="0.5"/>
  <pageSetup horizontalDpi="600" verticalDpi="600" orientation="portrait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Weymouth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defaultuser</dc:creator>
  <cp:keywords/>
  <dc:description/>
  <cp:lastModifiedBy>Justin Galusha</cp:lastModifiedBy>
  <dcterms:created xsi:type="dcterms:W3CDTF">2007-09-18T12:01:20Z</dcterms:created>
  <dcterms:modified xsi:type="dcterms:W3CDTF">2014-07-26T11:50:01Z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